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TPP Client Lifetime V" sheetId="1" r:id="rId4"/>
  </sheets>
</workbook>
</file>

<file path=xl/comments1.xml><?xml version="1.0" encoding="utf-8"?>
<comments xmlns="http://schemas.openxmlformats.org/spreadsheetml/2006/main">
  <authors>
    <author>Kevin</author>
  </authors>
  <commentList>
    <comment ref="A13" authorId="0">
      <text>
        <r>
          <rPr>
            <sz val="11"/>
            <color indexed="8"/>
            <rFont val="Helvetica"/>
          </rPr>
          <t>Kevin:
This is the rate at which a client extends an initial enrollment.  If the client does not extend beyond the initial enrollment, the multiple remains “1”</t>
        </r>
      </text>
    </comment>
    <comment ref="A15" authorId="0">
      <text>
        <r>
          <rPr>
            <sz val="11"/>
            <color indexed="8"/>
            <rFont val="Helvetica"/>
          </rPr>
          <t xml:space="preserve">Kevin:
This is an aggregate calculation determine by taking total marketing expenses / 356 days.  It is shortcut and is imprecise but fairly accurate. </t>
        </r>
      </text>
    </comment>
    <comment ref="A16" authorId="0">
      <text>
        <r>
          <rPr>
            <sz val="11"/>
            <color indexed="8"/>
            <rFont val="Helvetica"/>
          </rPr>
          <t>Kevin:
This is the Client Lifetime Value - Customer Acquisition Cost.</t>
        </r>
      </text>
    </comment>
  </commentList>
</comments>
</file>

<file path=xl/sharedStrings.xml><?xml version="1.0" encoding="utf-8"?>
<sst xmlns="http://schemas.openxmlformats.org/spreadsheetml/2006/main" uniqueCount="26">
  <si>
    <t>TPP Client Lifetime Value &amp; Marketing ROI</t>
  </si>
  <si>
    <t>Number of parent inquiries per day</t>
  </si>
  <si>
    <t>Working days per year:</t>
  </si>
  <si>
    <t>Total Number of parents reached over 12 months:</t>
  </si>
  <si>
    <t>Estimated % of parents who schedule a meeting or free practice test</t>
  </si>
  <si>
    <t>Average weekly meetings or practice tests with new potential clients</t>
  </si>
  <si>
    <t>% of parents you meet who are interested in a next step/proposal?</t>
  </si>
  <si>
    <t>What % of "interested" become clients of yours?</t>
  </si>
  <si>
    <t>New students per month</t>
  </si>
  <si>
    <t xml:space="preserve">   Calculating Lifetime Customer Value</t>
  </si>
  <si>
    <t>Average student revenue</t>
  </si>
  <si>
    <t>Enrollment extension multiple</t>
  </si>
  <si>
    <t>Client Lifetime Value</t>
  </si>
  <si>
    <t>Less Customer Acquisition Cost (total marketing expense to obtain enrollment)</t>
  </si>
  <si>
    <t>Net Client Lifetime Value</t>
  </si>
  <si>
    <t>Marketing ROI Calculator</t>
  </si>
  <si>
    <t>Annual new student enrollments</t>
  </si>
  <si>
    <t>Average revenue per student enrollment</t>
  </si>
  <si>
    <t>Average annual revenue from new student enrollments</t>
  </si>
  <si>
    <t>Repeat purchase rate (total # of lifetime purchases )</t>
  </si>
  <si>
    <t>Total lifetime value  of each client</t>
  </si>
  <si>
    <t>Annual Marketing Expense (all sources)</t>
  </si>
  <si>
    <t>Acquisition Client Acquisition Cost</t>
  </si>
  <si>
    <t>Instructions:</t>
  </si>
  <si>
    <t>Please complete the yellow cells.</t>
  </si>
  <si>
    <t>All cells are editable, if you wish to adjust the numbers.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</si>
</sst>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[&gt;0]#,##0&quot; &quot;;[&lt;0](#,##0);?.#"/>
    <numFmt numFmtId="60" formatCode="0.0%"/>
    <numFmt numFmtId="61" formatCode="0.0"/>
    <numFmt numFmtId="62" formatCode="&quot;$&quot;#,##0"/>
    <numFmt numFmtId="63" formatCode="&quot;$&quot;#,##0.00"/>
  </numFmts>
  <fonts count="12">
    <font>
      <sz val="10"/>
      <color indexed="8"/>
      <name val="Helvetica"/>
    </font>
    <font>
      <sz val="12"/>
      <color indexed="8"/>
      <name val="Helvetica"/>
    </font>
    <font>
      <b val="1"/>
      <sz val="14"/>
      <color indexed="9"/>
      <name val="Arial"/>
    </font>
    <font>
      <b val="1"/>
      <sz val="10"/>
      <color indexed="8"/>
      <name val="Helvetica"/>
    </font>
    <font>
      <sz val="12"/>
      <color indexed="8"/>
      <name val="Arial"/>
    </font>
    <font>
      <sz val="14"/>
      <color indexed="8"/>
      <name val="Arial"/>
    </font>
    <font>
      <sz val="14"/>
      <color indexed="9"/>
      <name val="Arial"/>
    </font>
    <font>
      <sz val="11"/>
      <color indexed="8"/>
      <name val="Helvetica"/>
    </font>
    <font>
      <sz val="10"/>
      <color indexed="8"/>
      <name val="Arial"/>
    </font>
    <font>
      <sz val="9"/>
      <color indexed="8"/>
      <name val="Arial"/>
    </font>
    <font>
      <sz val="9"/>
      <color indexed="8"/>
      <name val="Helvetica"/>
    </font>
    <font>
      <b val="1"/>
      <sz val="14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medium">
        <color indexed="8"/>
      </left>
      <right style="thin">
        <color indexed="15"/>
      </right>
      <top style="medium">
        <color indexed="8"/>
      </top>
      <bottom style="thin">
        <color indexed="15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thin">
        <color indexed="15"/>
      </bottom>
      <diagonal/>
    </border>
    <border>
      <left style="medium">
        <color indexed="8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medium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5"/>
      </right>
      <top style="thin">
        <color indexed="15"/>
      </top>
      <bottom style="medium">
        <color indexed="8"/>
      </bottom>
      <diagonal/>
    </border>
    <border>
      <left style="thin">
        <color indexed="15"/>
      </left>
      <right style="medium">
        <color indexed="8"/>
      </right>
      <top style="thin">
        <color indexed="15"/>
      </top>
      <bottom style="medium">
        <color indexed="8"/>
      </bottom>
      <diagonal/>
    </border>
    <border>
      <left style="medium">
        <color indexed="8"/>
      </left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4"/>
      </right>
      <top style="medium">
        <color indexed="8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center"/>
    </xf>
    <xf numFmtId="49" fontId="2" fillId="3" borderId="2" applyNumberFormat="1" applyFont="1" applyFill="1" applyBorder="1" applyAlignment="1" applyProtection="0">
      <alignment horizontal="center" vertical="center"/>
    </xf>
    <xf numFmtId="0" fontId="3" fillId="4" borderId="3" applyNumberFormat="0" applyFont="1" applyFill="1" applyBorder="1" applyAlignment="1" applyProtection="0">
      <alignment vertical="top" wrapText="1"/>
    </xf>
    <xf numFmtId="49" fontId="4" fillId="5" borderId="4" applyNumberFormat="1" applyFont="1" applyFill="1" applyBorder="1" applyAlignment="1" applyProtection="0">
      <alignment horizontal="left" vertical="center"/>
    </xf>
    <xf numFmtId="0" fontId="5" fillId="6" borderId="5" applyNumberFormat="1" applyFont="1" applyFill="1" applyBorder="1" applyAlignment="1" applyProtection="0">
      <alignment horizontal="right" vertical="center"/>
    </xf>
    <xf numFmtId="0" fontId="0" borderId="6" applyNumberFormat="0" applyFont="1" applyFill="0" applyBorder="1" applyAlignment="1" applyProtection="0">
      <alignment vertical="top" wrapText="1"/>
    </xf>
    <xf numFmtId="49" fontId="4" fillId="7" borderId="7" applyNumberFormat="1" applyFont="1" applyFill="1" applyBorder="1" applyAlignment="1" applyProtection="0">
      <alignment horizontal="left" vertical="center"/>
    </xf>
    <xf numFmtId="0" fontId="5" fillId="6" borderId="8" applyNumberFormat="1" applyFont="1" applyFill="1" applyBorder="1" applyAlignment="1" applyProtection="0">
      <alignment horizontal="right" vertical="center"/>
    </xf>
    <xf numFmtId="0" fontId="0" borderId="9" applyNumberFormat="0" applyFont="1" applyFill="0" applyBorder="1" applyAlignment="1" applyProtection="0">
      <alignment vertical="top" wrapText="1"/>
    </xf>
    <xf numFmtId="49" fontId="4" fillId="5" borderId="7" applyNumberFormat="1" applyFont="1" applyFill="1" applyBorder="1" applyAlignment="1" applyProtection="0">
      <alignment horizontal="left" vertical="center"/>
    </xf>
    <xf numFmtId="59" fontId="5" fillId="5" borderId="8" applyNumberFormat="1" applyFont="1" applyFill="1" applyBorder="1" applyAlignment="1" applyProtection="0">
      <alignment horizontal="right" vertical="center"/>
    </xf>
    <xf numFmtId="60" fontId="5" fillId="6" borderId="8" applyNumberFormat="1" applyFont="1" applyFill="1" applyBorder="1" applyAlignment="1" applyProtection="0">
      <alignment horizontal="right" vertical="center"/>
    </xf>
    <xf numFmtId="61" fontId="5" fillId="6" borderId="8" applyNumberFormat="1" applyFont="1" applyFill="1" applyBorder="1" applyAlignment="1" applyProtection="0">
      <alignment horizontal="right" vertical="center"/>
    </xf>
    <xf numFmtId="49" fontId="4" fillId="7" borderId="10" applyNumberFormat="1" applyFont="1" applyFill="1" applyBorder="1" applyAlignment="1" applyProtection="0">
      <alignment horizontal="left" vertical="center"/>
    </xf>
    <xf numFmtId="61" fontId="5" fillId="7" borderId="11" applyNumberFormat="1" applyFont="1" applyFill="1" applyBorder="1" applyAlignment="1" applyProtection="0">
      <alignment horizontal="right" vertical="center"/>
    </xf>
    <xf numFmtId="49" fontId="2" fillId="2" borderId="12" applyNumberFormat="1" applyFont="1" applyFill="1" applyBorder="1" applyAlignment="1" applyProtection="0">
      <alignment horizontal="center" vertical="center" wrapText="1"/>
    </xf>
    <xf numFmtId="0" fontId="6" fillId="2" borderId="13" applyNumberFormat="1" applyFont="1" applyFill="1" applyBorder="1" applyAlignment="1" applyProtection="0">
      <alignment vertical="top" wrapText="1"/>
    </xf>
    <xf numFmtId="49" fontId="4" fillId="5" borderId="4" applyNumberFormat="1" applyFont="1" applyFill="1" applyBorder="1" applyAlignment="1" applyProtection="0">
      <alignment horizontal="left" vertical="center" wrapText="1"/>
    </xf>
    <xf numFmtId="62" fontId="4" fillId="6" borderId="5" applyNumberFormat="1" applyFont="1" applyFill="1" applyBorder="1" applyAlignment="1" applyProtection="0">
      <alignment horizontal="right" vertical="top" wrapText="1"/>
    </xf>
    <xf numFmtId="49" fontId="4" fillId="7" borderId="7" applyNumberFormat="1" applyFont="1" applyFill="1" applyBorder="1" applyAlignment="1" applyProtection="0">
      <alignment horizontal="left" vertical="center" wrapText="1"/>
    </xf>
    <xf numFmtId="0" fontId="4" fillId="6" borderId="8" applyNumberFormat="1" applyFont="1" applyFill="1" applyBorder="1" applyAlignment="1" applyProtection="0">
      <alignment horizontal="right" vertical="top" wrapText="1"/>
    </xf>
    <xf numFmtId="49" fontId="4" fillId="5" borderId="7" applyNumberFormat="1" applyFont="1" applyFill="1" applyBorder="1" applyAlignment="1" applyProtection="0">
      <alignment horizontal="left" vertical="center" wrapText="1"/>
    </xf>
    <xf numFmtId="63" fontId="4" fillId="5" borderId="8" applyNumberFormat="1" applyFont="1" applyFill="1" applyBorder="1" applyAlignment="1" applyProtection="0">
      <alignment horizontal="right" vertical="top" wrapText="1"/>
    </xf>
    <xf numFmtId="49" fontId="4" fillId="5" borderId="10" applyNumberFormat="1" applyFont="1" applyFill="1" applyBorder="1" applyAlignment="1" applyProtection="0">
      <alignment horizontal="left" vertical="center" wrapText="1"/>
    </xf>
    <xf numFmtId="63" fontId="4" fillId="5" borderId="11" applyNumberFormat="1" applyFont="1" applyFill="1" applyBorder="1" applyAlignment="1" applyProtection="0">
      <alignment horizontal="right" vertical="top" wrapText="1"/>
    </xf>
    <xf numFmtId="61" fontId="4" fillId="5" borderId="5" applyNumberFormat="1" applyFont="1" applyFill="1" applyBorder="1" applyAlignment="1" applyProtection="0">
      <alignment horizontal="right" vertical="top" wrapText="1"/>
    </xf>
    <xf numFmtId="59" fontId="4" fillId="7" borderId="8" applyNumberFormat="1" applyFont="1" applyFill="1" applyBorder="1" applyAlignment="1" applyProtection="0">
      <alignment horizontal="right" vertical="top" wrapText="1"/>
    </xf>
    <xf numFmtId="62" fontId="4" fillId="6" borderId="8" applyNumberFormat="1" applyFont="1" applyFill="1" applyBorder="1" applyAlignment="1" applyProtection="0">
      <alignment horizontal="right" vertical="top" wrapText="1"/>
    </xf>
    <xf numFmtId="62" fontId="4" fillId="7" borderId="8" applyNumberFormat="1" applyFont="1" applyFill="1" applyBorder="1" applyAlignment="1" applyProtection="0">
      <alignment horizontal="right" vertical="top" wrapText="1"/>
    </xf>
    <xf numFmtId="61" fontId="4" fillId="6" borderId="8" applyNumberFormat="1" applyFont="1" applyFill="1" applyBorder="1" applyAlignment="1" applyProtection="0">
      <alignment horizontal="right" vertical="top" wrapText="1"/>
    </xf>
    <xf numFmtId="62" fontId="4" fillId="5" borderId="11" applyNumberFormat="1" applyFont="1" applyFill="1" applyBorder="1" applyAlignment="1" applyProtection="0">
      <alignment horizontal="right" vertical="top" wrapText="1"/>
    </xf>
    <xf numFmtId="0" fontId="8" fillId="5" borderId="14" applyNumberFormat="0" applyFont="1" applyFill="1" applyBorder="1" applyAlignment="1" applyProtection="0">
      <alignment vertical="top" wrapText="1"/>
    </xf>
    <xf numFmtId="0" fontId="9" fillId="5" borderId="15" applyNumberFormat="1" applyFont="1" applyFill="1" applyBorder="1" applyAlignment="1" applyProtection="0">
      <alignment vertical="top" wrapText="1"/>
    </xf>
    <xf numFmtId="0" fontId="10" borderId="16" applyNumberFormat="1" applyFont="1" applyFill="0" applyBorder="1" applyAlignment="1" applyProtection="0">
      <alignment vertical="top" wrapText="1"/>
    </xf>
    <xf numFmtId="49" fontId="11" fillId="5" borderId="17" applyNumberFormat="1" applyFont="1" applyFill="1" applyBorder="1" applyAlignment="1" applyProtection="0">
      <alignment vertical="top" wrapText="1"/>
    </xf>
    <xf numFmtId="0" fontId="8" fillId="5" borderId="18" applyNumberFormat="1" applyFont="1" applyFill="1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49" fontId="4" fillId="6" borderId="17" applyNumberFormat="1" applyFont="1" applyFill="1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49" fontId="4" fillId="5" borderId="1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5392"/>
      <rgbColor rgb="ffa5a5a5"/>
      <rgbColor rgb="ff903c39"/>
      <rgbColor rgb="ffbdc0bf"/>
      <rgbColor rgb="ff3f3f3f"/>
      <rgbColor rgb="ffa5a5a5"/>
      <rgbColor rgb="fffefc78"/>
      <rgbColor rgb="ffd8d8d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2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62.25" style="1" customWidth="1"/>
    <col min="2" max="2" width="16.3516" style="1" customWidth="1"/>
    <col min="3" max="3" width="16.3516" style="1" customWidth="1"/>
    <col min="4" max="256" width="16.3516" style="1" customWidth="1"/>
  </cols>
  <sheetData>
    <row r="1" ht="28" customHeight="1">
      <c r="A1" t="s" s="2">
        <v>0</v>
      </c>
      <c r="B1" s="2"/>
      <c r="C1" s="2"/>
    </row>
    <row r="2" ht="22" customHeight="1">
      <c r="A2" s="3"/>
      <c r="B2" s="4"/>
      <c r="C2" s="5"/>
    </row>
    <row r="3" ht="21.5" customHeight="1">
      <c r="A3" t="s" s="6">
        <v>1</v>
      </c>
      <c r="B3" s="7">
        <v>2</v>
      </c>
      <c r="C3" s="8"/>
    </row>
    <row r="4" ht="21" customHeight="1">
      <c r="A4" t="s" s="9">
        <v>2</v>
      </c>
      <c r="B4" s="10">
        <v>258</v>
      </c>
      <c r="C4" s="11"/>
    </row>
    <row r="5" ht="21" customHeight="1">
      <c r="A5" t="s" s="12">
        <v>3</v>
      </c>
      <c r="B5" s="13">
        <f>B4*B3</f>
        <v>516</v>
      </c>
      <c r="C5" s="11"/>
    </row>
    <row r="6" ht="21" customHeight="1">
      <c r="A6" t="s" s="9">
        <v>4</v>
      </c>
      <c r="B6" s="14">
        <v>0.5</v>
      </c>
      <c r="C6" s="11"/>
    </row>
    <row r="7" ht="21" customHeight="1">
      <c r="A7" t="s" s="12">
        <v>5</v>
      </c>
      <c r="B7" s="15">
        <v>4</v>
      </c>
      <c r="C7" s="11"/>
    </row>
    <row r="8" ht="21" customHeight="1">
      <c r="A8" t="s" s="9">
        <v>6</v>
      </c>
      <c r="B8" s="14">
        <v>0.75</v>
      </c>
      <c r="C8" s="11"/>
    </row>
    <row r="9" ht="21" customHeight="1">
      <c r="A9" t="s" s="12">
        <v>7</v>
      </c>
      <c r="B9" s="14">
        <v>0.95</v>
      </c>
      <c r="C9" s="11"/>
    </row>
    <row r="10" ht="21.5" customHeight="1">
      <c r="A10" t="s" s="16">
        <v>8</v>
      </c>
      <c r="B10" s="17">
        <f>(B5*B6*B8*B9)/12</f>
        <v>15.31875</v>
      </c>
      <c r="C10" s="11"/>
    </row>
    <row r="11" ht="22" customHeight="1">
      <c r="A11" t="s" s="18">
        <v>9</v>
      </c>
      <c r="B11" s="19"/>
      <c r="C11" s="11"/>
    </row>
    <row r="12" ht="21.5" customHeight="1">
      <c r="A12" t="s" s="20">
        <v>10</v>
      </c>
      <c r="B12" s="21">
        <v>500</v>
      </c>
      <c r="C12" s="11"/>
    </row>
    <row r="13" ht="21" customHeight="1">
      <c r="A13" t="s" s="22">
        <v>11</v>
      </c>
      <c r="B13" s="23">
        <v>1</v>
      </c>
      <c r="C13" s="11"/>
    </row>
    <row r="14" ht="21" customHeight="1">
      <c r="A14" t="s" s="24">
        <v>12</v>
      </c>
      <c r="B14" s="25">
        <f>B12*B13</f>
        <v>500</v>
      </c>
      <c r="C14" s="11"/>
    </row>
    <row r="15" ht="30.6" customHeight="1">
      <c r="A15" t="s" s="22">
        <v>13</v>
      </c>
      <c r="B15" s="25">
        <f>B24/356</f>
        <v>14.04494382022472</v>
      </c>
      <c r="C15" s="11"/>
    </row>
    <row r="16" ht="21.5" customHeight="1">
      <c r="A16" t="s" s="26">
        <v>14</v>
      </c>
      <c r="B16" s="27">
        <f>B14-B15</f>
        <v>485.9550561797753</v>
      </c>
      <c r="C16" s="11"/>
    </row>
    <row r="17" ht="22" customHeight="1">
      <c r="A17" t="s" s="18">
        <v>15</v>
      </c>
      <c r="B17" s="19"/>
      <c r="C17" s="11"/>
    </row>
    <row r="18" ht="21.5" customHeight="1">
      <c r="A18" t="s" s="20">
        <v>8</v>
      </c>
      <c r="B18" s="28">
        <f>B10</f>
        <v>15.31875</v>
      </c>
      <c r="C18" s="11"/>
    </row>
    <row r="19" ht="21" customHeight="1">
      <c r="A19" t="s" s="22">
        <v>16</v>
      </c>
      <c r="B19" s="29">
        <f>B18*12</f>
        <v>183.825</v>
      </c>
      <c r="C19" s="11"/>
    </row>
    <row r="20" ht="21" customHeight="1">
      <c r="A20" t="s" s="24">
        <v>17</v>
      </c>
      <c r="B20" s="30">
        <v>500</v>
      </c>
      <c r="C20" s="11"/>
    </row>
    <row r="21" ht="21" customHeight="1">
      <c r="A21" t="s" s="22">
        <v>18</v>
      </c>
      <c r="B21" s="31">
        <f>B19*B20</f>
        <v>91912.5</v>
      </c>
      <c r="C21" s="11"/>
    </row>
    <row r="22" ht="21" customHeight="1">
      <c r="A22" t="s" s="24">
        <v>19</v>
      </c>
      <c r="B22" s="32">
        <v>1.5</v>
      </c>
      <c r="C22" s="11"/>
    </row>
    <row r="23" ht="21" customHeight="1">
      <c r="A23" t="s" s="22">
        <v>20</v>
      </c>
      <c r="B23" s="31">
        <f>B20*B22</f>
        <v>750</v>
      </c>
      <c r="C23" s="11"/>
    </row>
    <row r="24" ht="21" customHeight="1">
      <c r="A24" t="s" s="22">
        <v>21</v>
      </c>
      <c r="B24" s="30">
        <v>5000</v>
      </c>
      <c r="C24" s="11"/>
    </row>
    <row r="25" ht="21.5" customHeight="1">
      <c r="A25" t="s" s="26">
        <v>22</v>
      </c>
      <c r="B25" s="33">
        <f>B21*B22/B24</f>
        <v>27.57375</v>
      </c>
      <c r="C25" s="11"/>
    </row>
    <row r="26" ht="20.15" customHeight="1">
      <c r="A26" s="34"/>
      <c r="B26" s="35"/>
      <c r="C26" s="36"/>
    </row>
    <row r="27" ht="20.35" customHeight="1">
      <c r="A27" t="s" s="37">
        <v>23</v>
      </c>
      <c r="B27" s="38"/>
      <c r="C27" s="39"/>
    </row>
    <row r="28" ht="20.35" customHeight="1">
      <c r="A28" t="s" s="40">
        <v>24</v>
      </c>
      <c r="B28" s="41"/>
      <c r="C28" s="39"/>
    </row>
    <row r="29" ht="20.35" customHeight="1">
      <c r="A29" t="s" s="42">
        <v>25</v>
      </c>
      <c r="B29" s="41"/>
      <c r="C29" s="39"/>
    </row>
  </sheetData>
  <mergeCells count="2">
    <mergeCell ref="A1:C1"/>
    <mergeCell ref="A2:B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